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/>
  <bookViews>
    <workbookView xWindow="0" yWindow="60" windowWidth="20400" windowHeight="8010"/>
  </bookViews>
  <sheets>
    <sheet name="Anasayfa" sheetId="2" r:id="rId1"/>
    <sheet name="Dersler" sheetId="1" r:id="rId2"/>
    <sheet name="Sınıflar" sheetId="3" r:id="rId3"/>
  </sheets>
  <calcPr calcId="144525"/>
</workbook>
</file>

<file path=xl/calcChain.xml><?xml version="1.0" encoding="utf-8"?>
<calcChain xmlns="http://schemas.openxmlformats.org/spreadsheetml/2006/main">
  <c r="F1" i="2" l="1"/>
  <c r="C6" i="2" l="1"/>
  <c r="B2" i="2"/>
  <c r="B4" i="2"/>
  <c r="C2" i="2"/>
  <c r="B5" i="2" l="1"/>
  <c r="E2" i="2"/>
  <c r="B14" i="2"/>
  <c r="B13" i="2"/>
  <c r="B12" i="2"/>
  <c r="B11" i="2"/>
  <c r="B10" i="2"/>
  <c r="B9" i="2"/>
  <c r="B8" i="2"/>
  <c r="B7" i="2"/>
  <c r="B6" i="2"/>
  <c r="B3" i="2"/>
  <c r="C14" i="2"/>
  <c r="E14" i="2" s="1"/>
  <c r="C13" i="2"/>
  <c r="E13" i="2" s="1"/>
  <c r="C12" i="2"/>
  <c r="E12" i="2" s="1"/>
  <c r="C11" i="2"/>
  <c r="E11" i="2" s="1"/>
  <c r="C10" i="2"/>
  <c r="E10" i="2" s="1"/>
  <c r="C9" i="2"/>
  <c r="E9" i="2" s="1"/>
  <c r="C8" i="2"/>
  <c r="E8" i="2" s="1"/>
  <c r="C7" i="2"/>
  <c r="E7" i="2" s="1"/>
  <c r="E6" i="2"/>
  <c r="C5" i="2"/>
  <c r="E5" i="2" s="1"/>
  <c r="C4" i="2"/>
  <c r="E4" i="2" s="1"/>
  <c r="C3" i="2"/>
  <c r="E3" i="2" s="1"/>
  <c r="H17" i="1"/>
  <c r="F17" i="1"/>
  <c r="D17" i="1"/>
  <c r="B17" i="1"/>
  <c r="E15" i="2" l="1"/>
  <c r="C15" i="2"/>
  <c r="D15" i="2" l="1"/>
  <c r="J2" i="2" l="1"/>
</calcChain>
</file>

<file path=xl/sharedStrings.xml><?xml version="1.0" encoding="utf-8"?>
<sst xmlns="http://schemas.openxmlformats.org/spreadsheetml/2006/main" count="78" uniqueCount="38">
  <si>
    <t>Dersler</t>
  </si>
  <si>
    <t>Türkçe</t>
  </si>
  <si>
    <t>Matematik</t>
  </si>
  <si>
    <t>Fen Bilgisi</t>
  </si>
  <si>
    <t>İngilizce</t>
  </si>
  <si>
    <t>Din Kültürü</t>
  </si>
  <si>
    <t>Müzik</t>
  </si>
  <si>
    <t>Görsel</t>
  </si>
  <si>
    <t>Beden Eğitimi</t>
  </si>
  <si>
    <t>Kredi</t>
  </si>
  <si>
    <t>Not Ortalaması</t>
  </si>
  <si>
    <t>Ağırlıklı Not</t>
  </si>
  <si>
    <t>Rehberlik</t>
  </si>
  <si>
    <t>Ders Saati</t>
  </si>
  <si>
    <t>Sınıf Seçiniz</t>
  </si>
  <si>
    <t>5.Sınıf</t>
  </si>
  <si>
    <t>6.Sınıf</t>
  </si>
  <si>
    <t>7.Sınıf</t>
  </si>
  <si>
    <t>8.Sınıf</t>
  </si>
  <si>
    <t>5.SINIFLAR</t>
  </si>
  <si>
    <t>6.SINIFLAR</t>
  </si>
  <si>
    <t>7.SINIFLAR</t>
  </si>
  <si>
    <t>8.SINIFLAR</t>
  </si>
  <si>
    <t>Seçmeli İngilizce</t>
  </si>
  <si>
    <t>TOPLAM</t>
  </si>
  <si>
    <t>Teknoloji Tasarım</t>
  </si>
  <si>
    <t>T.C İnkılap</t>
  </si>
  <si>
    <t>Sosyal Bilgiler</t>
  </si>
  <si>
    <t>Bilişim Tekno</t>
  </si>
  <si>
    <t>Not Ortalamanız</t>
  </si>
  <si>
    <t>Sınıf Seçin kısmından sınıfınızı seçin ve E-okuldaki not ortalamanızı tablodaki mavi alana yazın. Not ortalamanızı ve Takdir Teşekkür alma durumunuzu göreceksiniz. DİĞER KISIMLARA DOKUNMAYINIZ</t>
  </si>
  <si>
    <t>Seçmeli Görgü Kuralları</t>
  </si>
  <si>
    <t>Seçmeli Okuma Becerileri</t>
  </si>
  <si>
    <t>Seçmeli Hz Muh.Hayat</t>
  </si>
  <si>
    <t>Seçmeli Temel Dini Bil</t>
  </si>
  <si>
    <t>Seçmeli Kültür Medeniyet</t>
  </si>
  <si>
    <t>Seçmeli Ahlak ve Yurttaşlık</t>
  </si>
  <si>
    <t>Seçmeli Çevre Eğitimi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</si>
</sst>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Fill="1" applyBorder="1"/>
    <xf numFmtId="0" fontId="2" fillId="0" borderId="19" xfId="0" applyFont="1" applyFill="1" applyBorder="1" applyAlignment="1">
      <alignment horizont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0" fontId="5" fillId="4" borderId="9" xfId="0" applyFont="1" applyFill="1" applyBorder="1" applyProtection="1"/>
    <xf numFmtId="0" fontId="5" fillId="4" borderId="10" xfId="0" applyFont="1" applyFill="1" applyBorder="1" applyProtection="1"/>
    <xf numFmtId="0" fontId="5" fillId="4" borderId="11" xfId="0" applyFont="1" applyFill="1" applyBorder="1" applyProtection="1"/>
    <xf numFmtId="0" fontId="5" fillId="4" borderId="20" xfId="0" applyFont="1" applyFill="1" applyBorder="1" applyAlignment="1" applyProtection="1">
      <alignment horizontal="center"/>
    </xf>
    <xf numFmtId="0" fontId="5" fillId="4" borderId="21" xfId="0" applyFont="1" applyFill="1" applyBorder="1" applyAlignment="1" applyProtection="1">
      <alignment horizontal="center"/>
    </xf>
    <xf numFmtId="0" fontId="5" fillId="4" borderId="22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2" fontId="6" fillId="2" borderId="24" xfId="0" applyNumberFormat="1" applyFont="1" applyFill="1" applyBorder="1" applyAlignment="1" applyProtection="1">
      <alignment horizontal="center" vertical="center" wrapText="1"/>
    </xf>
    <xf numFmtId="2" fontId="6" fillId="2" borderId="25" xfId="0" applyNumberFormat="1" applyFont="1" applyFill="1" applyBorder="1" applyAlignment="1" applyProtection="1">
      <alignment horizontal="center" vertical="center" wrapText="1"/>
    </xf>
    <xf numFmtId="2" fontId="6" fillId="2" borderId="2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7" fillId="2" borderId="27" xfId="0" applyFont="1" applyFill="1" applyBorder="1" applyAlignment="1" applyProtection="1">
      <alignment horizontal="center" vertical="center" wrapText="1"/>
    </xf>
    <xf numFmtId="0" fontId="7" fillId="2" borderId="28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7" fillId="2" borderId="29" xfId="0" applyFont="1" applyFill="1" applyBorder="1" applyAlignment="1" applyProtection="1">
      <alignment horizontal="center" vertical="center" wrapText="1"/>
    </xf>
    <xf numFmtId="0" fontId="7" fillId="2" borderId="30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" sqref="F1:I14"/>
    </sheetView>
  </sheetViews>
  <sheetFormatPr defaultRowHeight="15" x14ac:dyDescent="0.25"/>
  <cols>
    <col min="1" max="1" width="14.7109375" customWidth="1"/>
    <col min="2" max="2" width="32.28515625" customWidth="1"/>
    <col min="3" max="3" width="11.85546875" customWidth="1"/>
    <col min="4" max="4" width="14.85546875" customWidth="1"/>
    <col min="5" max="5" width="4.7109375" customWidth="1"/>
    <col min="10" max="10" width="18" customWidth="1"/>
  </cols>
  <sheetData>
    <row r="1" spans="1:10" ht="38.25" customHeight="1" thickBot="1" x14ac:dyDescent="0.3">
      <c r="A1" s="28" t="s">
        <v>14</v>
      </c>
      <c r="B1" s="27" t="s">
        <v>0</v>
      </c>
      <c r="C1" s="27" t="s">
        <v>13</v>
      </c>
      <c r="D1" s="27" t="s">
        <v>10</v>
      </c>
      <c r="E1" s="32" t="s">
        <v>11</v>
      </c>
      <c r="F1" s="41" t="str">
        <f>IF(OR(D2&lt;0,D2&gt;100,D3&lt;0,D3&gt;100,D4&lt;0,D4&gt;100,D5&lt;0,D5&gt;100,D6&lt;0,D6&gt;100,D7&lt;0,D7&gt;100,D8&lt;0,D8&gt;100,D9&lt;0,D9&gt;100,D10&lt;0,D10&gt;100,D11&lt;0,D11&gt;100,D12&lt;0,D12&gt;100,D13&lt;0,D13&gt;100,D14&lt;0,D14&gt;100),"Hatalı Not Girdin Kontrol Et",IF(D2&lt;70,"Türkçe Notu Yetersiz Belge Alamaz",IF(OR(D2&lt;50,D3&lt;50,D4&lt;50,D5&lt;50,D6&lt;50,D7&lt;50,D8&lt;50,D9&lt;50,D10&lt;50,D11&lt;50,D12&lt;50,D13&lt;50,D14&lt;50),"50'Den Küçük Notu Var Belge Alamaz",IF(D15&lt;70,"Not Ortalaması Yetersiz Belge Alamaz",IF(AND(D15&gt;=70,D15&lt;85),"Teşekkür Belgesi Aldın Tebrikler",IF(AND(D15&gt;=85,D15&lt;=100),"Takdir Belgesi Aldın Tebrikler","Yanlış Not Girdin"))))))</f>
        <v>50'Den Küçük Notu Var Belge Alamaz</v>
      </c>
      <c r="G1" s="42"/>
      <c r="H1" s="42"/>
      <c r="I1" s="43"/>
      <c r="J1" s="26" t="s">
        <v>29</v>
      </c>
    </row>
    <row r="2" spans="1:10" ht="18.75" x14ac:dyDescent="0.3">
      <c r="A2" s="38" t="s">
        <v>17</v>
      </c>
      <c r="B2" s="20" t="str">
        <f>IF($A$2="5.Sınıf",Dersler!A3,IF($A$2="6.Sınıf",Dersler!C3,IF($A$2="7.Sınıf",Dersler!E3,IF($A$2="8.Sınıf",Dersler!G3,0))))</f>
        <v>Türkçe</v>
      </c>
      <c r="C2" s="23">
        <f>IF($A$2="5.Sınıf",Dersler!B3,IF($A$2="6.Sınıf",Dersler!D3,IF($A$2="7.Sınıf",Dersler!F3,IF($A$2="8.Sınıf",Dersler!H3,0))))</f>
        <v>6</v>
      </c>
      <c r="D2" s="29">
        <v>81.5</v>
      </c>
      <c r="E2" s="33">
        <f>C2*D2</f>
        <v>489</v>
      </c>
      <c r="F2" s="44"/>
      <c r="G2" s="45"/>
      <c r="H2" s="45"/>
      <c r="I2" s="46"/>
      <c r="J2" s="34">
        <f>D15</f>
        <v>81.814285714285717</v>
      </c>
    </row>
    <row r="3" spans="1:10" ht="18.75" x14ac:dyDescent="0.3">
      <c r="A3" s="39"/>
      <c r="B3" s="21" t="str">
        <f>IF($A$2="5.Sınıf",Dersler!A4,IF($A$2="6.Sınıf",Dersler!C4,IF($A$2="7.Sınıf",Dersler!E4,IF($A$2="8.Sınıf",Dersler!G4,0))))</f>
        <v>Matematik</v>
      </c>
      <c r="C3" s="24">
        <f>IF($A$2="5.Sınıf",Dersler!B4,IF($A$2="6.Sınıf",Dersler!D4,IF($A$2="7.Sınıf",Dersler!F4,IF($A$2="8.Sınıf",Dersler!H4,0))))</f>
        <v>5</v>
      </c>
      <c r="D3" s="30">
        <v>49</v>
      </c>
      <c r="E3" s="33">
        <f t="shared" ref="E3:E14" si="0">C3*D3</f>
        <v>245</v>
      </c>
      <c r="F3" s="44"/>
      <c r="G3" s="45"/>
      <c r="H3" s="45"/>
      <c r="I3" s="46"/>
      <c r="J3" s="35"/>
    </row>
    <row r="4" spans="1:10" ht="18.75" x14ac:dyDescent="0.3">
      <c r="A4" s="39"/>
      <c r="B4" s="21" t="str">
        <f>IF($A$2="5.Sınıf",Dersler!A5,IF($A$2="6.Sınıf",Dersler!C5,IF($A$2="7.Sınıf",Dersler!E5,IF($A$2="8.Sınıf",Dersler!G5,0))))</f>
        <v>Fen Bilgisi</v>
      </c>
      <c r="C4" s="24">
        <f>IF($A$2="5.Sınıf",Dersler!B5,IF($A$2="6.Sınıf",Dersler!D5,IF($A$2="7.Sınıf",Dersler!F5,IF($A$2="8.Sınıf",Dersler!H5,0))))</f>
        <v>4</v>
      </c>
      <c r="D4" s="30">
        <v>100</v>
      </c>
      <c r="E4" s="33">
        <f t="shared" si="0"/>
        <v>400</v>
      </c>
      <c r="F4" s="44"/>
      <c r="G4" s="45"/>
      <c r="H4" s="45"/>
      <c r="I4" s="46"/>
      <c r="J4" s="35"/>
    </row>
    <row r="5" spans="1:10" ht="18.75" x14ac:dyDescent="0.3">
      <c r="A5" s="39"/>
      <c r="B5" s="21" t="str">
        <f>IF($A$2="5.Sınıf",Dersler!A6,IF($A$2="6.Sınıf",Dersler!C6,IF($A$2="7.Sınıf",Dersler!E6,IF($A$2="8.Sınıf",Dersler!G6,0))))</f>
        <v>Sosyal Bilgiler</v>
      </c>
      <c r="C5" s="24">
        <f>IF($A$2="5.Sınıf",Dersler!B6,IF($A$2="6.Sınıf",Dersler!D6,IF($A$2="7.Sınıf",Dersler!F6,IF($A$2="8.Sınıf",Dersler!H6,0))))</f>
        <v>3</v>
      </c>
      <c r="D5" s="30">
        <v>55</v>
      </c>
      <c r="E5" s="33">
        <f t="shared" si="0"/>
        <v>165</v>
      </c>
      <c r="F5" s="44"/>
      <c r="G5" s="45"/>
      <c r="H5" s="45"/>
      <c r="I5" s="46"/>
      <c r="J5" s="35"/>
    </row>
    <row r="6" spans="1:10" ht="18.75" x14ac:dyDescent="0.3">
      <c r="A6" s="39"/>
      <c r="B6" s="21" t="str">
        <f>IF($A$2="5.Sınıf",Dersler!A7,IF($A$2="6.Sınıf",Dersler!C7,IF($A$2="7.Sınıf",Dersler!E7,IF($A$2="8.Sınıf",Dersler!G7,0))))</f>
        <v>İngilizce</v>
      </c>
      <c r="C6" s="24">
        <f>IF($A$2="5.Sınıf",Dersler!B7,IF($A$2="6.Sınıf",Dersler!D7,IF($A$2="7.Sınıf",Dersler!F7,IF($A$2="8.Sınıf",Dersler!H7,0))))</f>
        <v>3</v>
      </c>
      <c r="D6" s="30">
        <v>79</v>
      </c>
      <c r="E6" s="33">
        <f t="shared" si="0"/>
        <v>237</v>
      </c>
      <c r="F6" s="44"/>
      <c r="G6" s="45"/>
      <c r="H6" s="45"/>
      <c r="I6" s="46"/>
      <c r="J6" s="35"/>
    </row>
    <row r="7" spans="1:10" ht="18.75" x14ac:dyDescent="0.3">
      <c r="A7" s="39"/>
      <c r="B7" s="21" t="str">
        <f>IF($A$2="5.Sınıf",Dersler!A8,IF($A$2="6.Sınıf",Dersler!C8,IF($A$2="7.Sınıf",Dersler!E8,IF($A$2="8.Sınıf",Dersler!G8,0))))</f>
        <v>Din Kültürü</v>
      </c>
      <c r="C7" s="24">
        <f>IF($A$2="5.Sınıf",Dersler!B8,IF($A$2="6.Sınıf",Dersler!D8,IF($A$2="7.Sınıf",Dersler!F8,IF($A$2="8.Sınıf",Dersler!H8,0))))</f>
        <v>2</v>
      </c>
      <c r="D7" s="30">
        <v>77.5</v>
      </c>
      <c r="E7" s="33">
        <f t="shared" si="0"/>
        <v>155</v>
      </c>
      <c r="F7" s="44"/>
      <c r="G7" s="45"/>
      <c r="H7" s="45"/>
      <c r="I7" s="46"/>
      <c r="J7" s="35"/>
    </row>
    <row r="8" spans="1:10" ht="18.75" x14ac:dyDescent="0.3">
      <c r="A8" s="39"/>
      <c r="B8" s="21" t="str">
        <f>IF($A$2="5.Sınıf",Dersler!A9,IF($A$2="6.Sınıf",Dersler!C9,IF($A$2="7.Sınıf",Dersler!E9,IF($A$2="8.Sınıf",Dersler!G9,0))))</f>
        <v>Müzik</v>
      </c>
      <c r="C8" s="24">
        <f>IF($A$2="5.Sınıf",Dersler!B9,IF($A$2="6.Sınıf",Dersler!D9,IF($A$2="7.Sınıf",Dersler!F9,IF($A$2="8.Sınıf",Dersler!H9,0))))</f>
        <v>1</v>
      </c>
      <c r="D8" s="30">
        <v>92.5</v>
      </c>
      <c r="E8" s="33">
        <f t="shared" si="0"/>
        <v>92.5</v>
      </c>
      <c r="F8" s="44"/>
      <c r="G8" s="45"/>
      <c r="H8" s="45"/>
      <c r="I8" s="46"/>
      <c r="J8" s="35"/>
    </row>
    <row r="9" spans="1:10" ht="18.75" x14ac:dyDescent="0.3">
      <c r="A9" s="39"/>
      <c r="B9" s="21" t="str">
        <f>IF($A$2="5.Sınıf",Dersler!A10,IF($A$2="6.Sınıf",Dersler!C10,IF($A$2="7.Sınıf",Dersler!E10,IF($A$2="8.Sınıf",Dersler!G10,0))))</f>
        <v>Görsel</v>
      </c>
      <c r="C9" s="24">
        <f>IF($A$2="5.Sınıf",Dersler!B10,IF($A$2="6.Sınıf",Dersler!D10,IF($A$2="7.Sınıf",Dersler!F10,IF($A$2="8.Sınıf",Dersler!H10,0))))</f>
        <v>1</v>
      </c>
      <c r="D9" s="30">
        <v>100</v>
      </c>
      <c r="E9" s="33">
        <f t="shared" si="0"/>
        <v>100</v>
      </c>
      <c r="F9" s="44"/>
      <c r="G9" s="45"/>
      <c r="H9" s="45"/>
      <c r="I9" s="46"/>
      <c r="J9" s="35"/>
    </row>
    <row r="10" spans="1:10" ht="18.75" x14ac:dyDescent="0.3">
      <c r="A10" s="39"/>
      <c r="B10" s="21" t="str">
        <f>IF($A$2="5.Sınıf",Dersler!A11,IF($A$2="6.Sınıf",Dersler!C11,IF($A$2="7.Sınıf",Dersler!E11,IF($A$2="8.Sınıf",Dersler!G11,0))))</f>
        <v>Beden Eğitimi</v>
      </c>
      <c r="C10" s="24">
        <f>IF($A$2="5.Sınıf",Dersler!B11,IF($A$2="6.Sınıf",Dersler!D11,IF($A$2="7.Sınıf",Dersler!F11,IF($A$2="8.Sınıf",Dersler!H11,0))))</f>
        <v>2</v>
      </c>
      <c r="D10" s="30">
        <v>100</v>
      </c>
      <c r="E10" s="33">
        <f t="shared" si="0"/>
        <v>200</v>
      </c>
      <c r="F10" s="44"/>
      <c r="G10" s="45"/>
      <c r="H10" s="45"/>
      <c r="I10" s="46"/>
      <c r="J10" s="35"/>
    </row>
    <row r="11" spans="1:10" ht="18.75" x14ac:dyDescent="0.3">
      <c r="A11" s="39"/>
      <c r="B11" s="21" t="str">
        <f>IF($A$2="5.Sınıf",Dersler!A12,IF($A$2="6.Sınıf",Dersler!C12,IF($A$2="7.Sınıf",Dersler!E12,IF($A$2="8.Sınıf",Dersler!G12,0))))</f>
        <v>Teknoloji Tasarım</v>
      </c>
      <c r="C11" s="24">
        <f>IF($A$2="5.Sınıf",Dersler!B12,IF($A$2="6.Sınıf",Dersler!D12,IF($A$2="7.Sınıf",Dersler!F12,IF($A$2="8.Sınıf",Dersler!H12,0))))</f>
        <v>2</v>
      </c>
      <c r="D11" s="30">
        <v>100</v>
      </c>
      <c r="E11" s="33">
        <f t="shared" si="0"/>
        <v>200</v>
      </c>
      <c r="F11" s="44"/>
      <c r="G11" s="45"/>
      <c r="H11" s="45"/>
      <c r="I11" s="46"/>
      <c r="J11" s="35"/>
    </row>
    <row r="12" spans="1:10" ht="18.75" x14ac:dyDescent="0.3">
      <c r="A12" s="39"/>
      <c r="B12" s="21" t="str">
        <f>IF($A$2="5.Sınıf",Dersler!A13,IF($A$2="6.Sınıf",Dersler!C13,IF($A$2="7.Sınıf",Dersler!E13,IF($A$2="8.Sınıf",Dersler!G13,0))))</f>
        <v>Seçmeli İngilizce</v>
      </c>
      <c r="C12" s="24">
        <f>IF($A$2="5.Sınıf",Dersler!B13,IF($A$2="6.Sınıf",Dersler!D13,IF($A$2="7.Sınıf",Dersler!F13,IF($A$2="8.Sınıf",Dersler!H13,0))))</f>
        <v>2</v>
      </c>
      <c r="D12" s="30">
        <v>100</v>
      </c>
      <c r="E12" s="33">
        <f t="shared" si="0"/>
        <v>200</v>
      </c>
      <c r="F12" s="44"/>
      <c r="G12" s="45"/>
      <c r="H12" s="45"/>
      <c r="I12" s="46"/>
      <c r="J12" s="35"/>
    </row>
    <row r="13" spans="1:10" ht="18.75" x14ac:dyDescent="0.3">
      <c r="A13" s="39"/>
      <c r="B13" s="21" t="str">
        <f>IF($A$2="5.Sınıf",Dersler!A14,IF($A$2="6.Sınıf",Dersler!C14,IF($A$2="7.Sınıf",Dersler!E14,IF($A$2="8.Sınıf",Dersler!G14,0))))</f>
        <v>Seçmeli Görgü Kuralları</v>
      </c>
      <c r="C13" s="24">
        <f>IF($A$2="5.Sınıf",Dersler!B14,IF($A$2="6.Sınıf",Dersler!D14,IF($A$2="7.Sınıf",Dersler!F14,IF($A$2="8.Sınıf",Dersler!H14,0))))</f>
        <v>2</v>
      </c>
      <c r="D13" s="30">
        <v>97.5</v>
      </c>
      <c r="E13" s="33">
        <f t="shared" si="0"/>
        <v>195</v>
      </c>
      <c r="F13" s="44"/>
      <c r="G13" s="45"/>
      <c r="H13" s="45"/>
      <c r="I13" s="46"/>
      <c r="J13" s="35"/>
    </row>
    <row r="14" spans="1:10" ht="19.5" thickBot="1" x14ac:dyDescent="0.35">
      <c r="A14" s="40"/>
      <c r="B14" s="22" t="str">
        <f>IF($A$2="5.Sınıf",Dersler!A15,IF($A$2="6.Sınıf",Dersler!C15,IF($A$2="7.Sınıf",Dersler!E15,IF($A$2="8.Sınıf",Dersler!G15,0))))</f>
        <v>Seçmeli Ahlak ve Yurttaşlık</v>
      </c>
      <c r="C14" s="25">
        <f>IF($A$2="5.Sınıf",Dersler!B15,IF($A$2="6.Sınıf",Dersler!D15,IF($A$2="7.Sınıf",Dersler!F15,IF($A$2="8.Sınıf",Dersler!H15,0))))</f>
        <v>2</v>
      </c>
      <c r="D14" s="31">
        <v>92.5</v>
      </c>
      <c r="E14" s="33">
        <f t="shared" si="0"/>
        <v>185</v>
      </c>
      <c r="F14" s="47"/>
      <c r="G14" s="48"/>
      <c r="H14" s="48"/>
      <c r="I14" s="49"/>
      <c r="J14" s="36"/>
    </row>
    <row r="15" spans="1:10" x14ac:dyDescent="0.25">
      <c r="B15" s="18"/>
      <c r="C15" s="19">
        <f>SUM(C2:C14)</f>
        <v>35</v>
      </c>
      <c r="D15" s="19">
        <f>E15/C15</f>
        <v>81.814285714285717</v>
      </c>
      <c r="E15" s="19">
        <f>SUM(E2:E14)</f>
        <v>2863.5</v>
      </c>
    </row>
    <row r="16" spans="1:10" ht="15" customHeight="1" x14ac:dyDescent="0.25">
      <c r="A16" s="37" t="s">
        <v>30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5" customHeight="1" x14ac:dyDescent="0.2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5" customHeight="1" x14ac:dyDescent="0.2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5" customHeight="1" x14ac:dyDescent="0.2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5" customHeight="1" x14ac:dyDescent="0.2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" customHeight="1" x14ac:dyDescent="0.2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" customHeight="1" x14ac:dyDescent="0.2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5" customHeight="1" x14ac:dyDescent="0.2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</row>
  </sheetData>
  <sheetProtection sheet="1" objects="1" scenarios="1"/>
  <mergeCells count="4">
    <mergeCell ref="J2:J14"/>
    <mergeCell ref="A16:J25"/>
    <mergeCell ref="A2:A14"/>
    <mergeCell ref="F1:I14"/>
  </mergeCells>
  <pageMargins left="0.7" right="0.7" top="0.75" bottom="0.75" header="0.3" footer="0.3"/>
  <pageSetup paperSize="9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Sınıflar!$A$1:$A$4</xm:f>
          </x14:formula1>
          <xm:sqref>A2</xm:sqref>
        </x14:dataValidation>
        <x14:dataValidation type="list" allowBlank="1" showInputMessage="1" showErrorMessage="1">
          <x14:formula1>
            <xm:f>Dersler!$A$3:$A$17</xm:f>
          </x14:formula1>
          <xm:sqref>A15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H17"/>
    </sheetView>
  </sheetViews>
  <sheetFormatPr defaultRowHeight="15" x14ac:dyDescent="0.25"/>
  <cols>
    <col min="1" max="1" width="26.140625" customWidth="1"/>
    <col min="2" max="2" width="10.28515625" customWidth="1"/>
    <col min="3" max="3" width="22.85546875" customWidth="1"/>
    <col min="5" max="5" width="26.140625" customWidth="1"/>
    <col min="7" max="7" width="26.28515625" customWidth="1"/>
  </cols>
  <sheetData>
    <row r="1" spans="1:9" ht="15.75" thickBot="1" x14ac:dyDescent="0.3">
      <c r="A1" s="50" t="s">
        <v>19</v>
      </c>
      <c r="B1" s="51"/>
      <c r="C1" s="52" t="s">
        <v>20</v>
      </c>
      <c r="D1" s="53"/>
      <c r="E1" s="52" t="s">
        <v>21</v>
      </c>
      <c r="F1" s="53"/>
      <c r="G1" s="54" t="s">
        <v>22</v>
      </c>
      <c r="H1" s="55"/>
    </row>
    <row r="2" spans="1:9" ht="32.25" customHeight="1" thickBot="1" x14ac:dyDescent="0.3">
      <c r="A2" s="3" t="s">
        <v>0</v>
      </c>
      <c r="B2" s="3" t="s">
        <v>9</v>
      </c>
      <c r="C2" s="3" t="s">
        <v>0</v>
      </c>
      <c r="D2" s="3" t="s">
        <v>9</v>
      </c>
      <c r="E2" s="3" t="s">
        <v>0</v>
      </c>
      <c r="F2" s="3" t="s">
        <v>9</v>
      </c>
      <c r="G2" s="3" t="s">
        <v>0</v>
      </c>
      <c r="H2" s="3" t="s">
        <v>9</v>
      </c>
      <c r="I2" s="1"/>
    </row>
    <row r="3" spans="1:9" x14ac:dyDescent="0.25">
      <c r="A3" s="4" t="s">
        <v>1</v>
      </c>
      <c r="B3" s="9">
        <v>6</v>
      </c>
      <c r="C3" s="4" t="s">
        <v>1</v>
      </c>
      <c r="D3" s="9">
        <v>6</v>
      </c>
      <c r="E3" s="4" t="s">
        <v>1</v>
      </c>
      <c r="F3" s="10">
        <v>6</v>
      </c>
      <c r="G3" s="4" t="s">
        <v>1</v>
      </c>
      <c r="H3" s="14">
        <v>5</v>
      </c>
    </row>
    <row r="4" spans="1:9" x14ac:dyDescent="0.25">
      <c r="A4" s="5" t="s">
        <v>2</v>
      </c>
      <c r="B4" s="7">
        <v>5</v>
      </c>
      <c r="C4" s="5" t="s">
        <v>2</v>
      </c>
      <c r="D4" s="7">
        <v>5</v>
      </c>
      <c r="E4" s="5" t="s">
        <v>2</v>
      </c>
      <c r="F4" s="11">
        <v>5</v>
      </c>
      <c r="G4" s="5" t="s">
        <v>2</v>
      </c>
      <c r="H4" s="15">
        <v>5</v>
      </c>
    </row>
    <row r="5" spans="1:9" x14ac:dyDescent="0.25">
      <c r="A5" s="5" t="s">
        <v>3</v>
      </c>
      <c r="B5" s="7">
        <v>4</v>
      </c>
      <c r="C5" s="5" t="s">
        <v>3</v>
      </c>
      <c r="D5" s="7">
        <v>4</v>
      </c>
      <c r="E5" s="5" t="s">
        <v>3</v>
      </c>
      <c r="F5" s="11">
        <v>4</v>
      </c>
      <c r="G5" s="5" t="s">
        <v>3</v>
      </c>
      <c r="H5" s="15">
        <v>4</v>
      </c>
    </row>
    <row r="6" spans="1:9" x14ac:dyDescent="0.25">
      <c r="A6" s="5" t="s">
        <v>27</v>
      </c>
      <c r="B6" s="7">
        <v>3</v>
      </c>
      <c r="C6" s="5" t="s">
        <v>27</v>
      </c>
      <c r="D6" s="7">
        <v>3</v>
      </c>
      <c r="E6" s="5" t="s">
        <v>27</v>
      </c>
      <c r="F6" s="11">
        <v>3</v>
      </c>
      <c r="G6" s="5" t="s">
        <v>26</v>
      </c>
      <c r="H6" s="15">
        <v>2</v>
      </c>
    </row>
    <row r="7" spans="1:9" x14ac:dyDescent="0.25">
      <c r="A7" s="5" t="s">
        <v>4</v>
      </c>
      <c r="B7" s="7">
        <v>3</v>
      </c>
      <c r="C7" s="5" t="s">
        <v>4</v>
      </c>
      <c r="D7" s="7">
        <v>3</v>
      </c>
      <c r="E7" s="5" t="s">
        <v>4</v>
      </c>
      <c r="F7" s="11">
        <v>3</v>
      </c>
      <c r="G7" s="5" t="s">
        <v>4</v>
      </c>
      <c r="H7" s="15">
        <v>4</v>
      </c>
    </row>
    <row r="8" spans="1:9" x14ac:dyDescent="0.25">
      <c r="A8" s="5" t="s">
        <v>5</v>
      </c>
      <c r="B8" s="7">
        <v>2</v>
      </c>
      <c r="C8" s="5" t="s">
        <v>5</v>
      </c>
      <c r="D8" s="7">
        <v>2</v>
      </c>
      <c r="E8" s="5" t="s">
        <v>5</v>
      </c>
      <c r="F8" s="11">
        <v>2</v>
      </c>
      <c r="G8" s="5" t="s">
        <v>5</v>
      </c>
      <c r="H8" s="15">
        <v>2</v>
      </c>
    </row>
    <row r="9" spans="1:9" x14ac:dyDescent="0.25">
      <c r="A9" s="5" t="s">
        <v>6</v>
      </c>
      <c r="B9" s="7">
        <v>1</v>
      </c>
      <c r="C9" s="5" t="s">
        <v>6</v>
      </c>
      <c r="D9" s="7">
        <v>1</v>
      </c>
      <c r="E9" s="5" t="s">
        <v>6</v>
      </c>
      <c r="F9" s="11">
        <v>1</v>
      </c>
      <c r="G9" s="5" t="s">
        <v>6</v>
      </c>
      <c r="H9" s="15">
        <v>1</v>
      </c>
    </row>
    <row r="10" spans="1:9" x14ac:dyDescent="0.25">
      <c r="A10" s="5" t="s">
        <v>7</v>
      </c>
      <c r="B10" s="7">
        <v>1</v>
      </c>
      <c r="C10" s="5" t="s">
        <v>7</v>
      </c>
      <c r="D10" s="7">
        <v>1</v>
      </c>
      <c r="E10" s="5" t="s">
        <v>7</v>
      </c>
      <c r="F10" s="11">
        <v>1</v>
      </c>
      <c r="G10" s="5" t="s">
        <v>7</v>
      </c>
      <c r="H10" s="15">
        <v>1</v>
      </c>
    </row>
    <row r="11" spans="1:9" x14ac:dyDescent="0.25">
      <c r="A11" s="5" t="s">
        <v>8</v>
      </c>
      <c r="B11" s="7">
        <v>2</v>
      </c>
      <c r="C11" s="5" t="s">
        <v>8</v>
      </c>
      <c r="D11" s="7">
        <v>2</v>
      </c>
      <c r="E11" s="5" t="s">
        <v>8</v>
      </c>
      <c r="F11" s="11">
        <v>2</v>
      </c>
      <c r="G11" s="5" t="s">
        <v>8</v>
      </c>
      <c r="H11" s="15">
        <v>2</v>
      </c>
    </row>
    <row r="12" spans="1:9" x14ac:dyDescent="0.25">
      <c r="A12" s="5" t="s">
        <v>28</v>
      </c>
      <c r="B12" s="7">
        <v>2</v>
      </c>
      <c r="C12" s="5" t="s">
        <v>28</v>
      </c>
      <c r="D12" s="7">
        <v>2</v>
      </c>
      <c r="E12" s="5" t="s">
        <v>25</v>
      </c>
      <c r="F12" s="11">
        <v>2</v>
      </c>
      <c r="G12" s="5" t="s">
        <v>25</v>
      </c>
      <c r="H12" s="15">
        <v>2</v>
      </c>
    </row>
    <row r="13" spans="1:9" x14ac:dyDescent="0.25">
      <c r="A13" s="5" t="s">
        <v>32</v>
      </c>
      <c r="B13" s="7">
        <v>2</v>
      </c>
      <c r="C13" s="5" t="s">
        <v>23</v>
      </c>
      <c r="D13" s="7">
        <v>2</v>
      </c>
      <c r="E13" s="5" t="s">
        <v>23</v>
      </c>
      <c r="F13" s="11">
        <v>2</v>
      </c>
      <c r="G13" s="5" t="s">
        <v>35</v>
      </c>
      <c r="H13" s="15">
        <v>2</v>
      </c>
    </row>
    <row r="14" spans="1:9" x14ac:dyDescent="0.25">
      <c r="A14" s="5" t="s">
        <v>31</v>
      </c>
      <c r="B14" s="7">
        <v>2</v>
      </c>
      <c r="C14" s="5" t="s">
        <v>31</v>
      </c>
      <c r="D14" s="7">
        <v>2</v>
      </c>
      <c r="E14" s="5" t="s">
        <v>31</v>
      </c>
      <c r="F14" s="11">
        <v>2</v>
      </c>
      <c r="G14" s="5" t="s">
        <v>31</v>
      </c>
      <c r="H14" s="15">
        <v>2</v>
      </c>
    </row>
    <row r="15" spans="1:9" ht="15.75" thickBot="1" x14ac:dyDescent="0.3">
      <c r="A15" s="6" t="s">
        <v>33</v>
      </c>
      <c r="B15" s="8">
        <v>2</v>
      </c>
      <c r="C15" s="6" t="s">
        <v>34</v>
      </c>
      <c r="D15" s="8">
        <v>2</v>
      </c>
      <c r="E15" s="6" t="s">
        <v>36</v>
      </c>
      <c r="F15" s="12">
        <v>2</v>
      </c>
      <c r="G15" s="5" t="s">
        <v>37</v>
      </c>
      <c r="H15" s="15">
        <v>2</v>
      </c>
    </row>
    <row r="16" spans="1:9" x14ac:dyDescent="0.25">
      <c r="G16" s="16" t="s">
        <v>12</v>
      </c>
      <c r="H16" s="17"/>
    </row>
    <row r="17" spans="1:8" x14ac:dyDescent="0.25">
      <c r="A17" s="13" t="s">
        <v>24</v>
      </c>
      <c r="B17" s="2">
        <f>SUM(B3:B16)</f>
        <v>35</v>
      </c>
      <c r="C17" s="2"/>
      <c r="D17" s="2">
        <f>SUM(D3:D16)</f>
        <v>35</v>
      </c>
      <c r="E17" s="2"/>
      <c r="F17" s="2">
        <f>SUM(F3:F16)</f>
        <v>35</v>
      </c>
      <c r="G17" s="2"/>
      <c r="H17" s="2">
        <f>SUM(H3:H16)</f>
        <v>34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 x14ac:dyDescent="0.25"/>
  <cols>
    <col min="1" max="1" width="11.7109375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Anasayfa</vt:lpstr>
      <vt:lpstr>Dersler</vt:lpstr>
      <vt:lpstr>Sınıflar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Kadir</cp:lastModifiedBy>
  <cp:lastPrinted>2023-01-16T19:04:04Z</cp:lastPrinted>
  <dcterms:created xsi:type="dcterms:W3CDTF">2023-01-16T17:49:44Z</dcterms:created>
  <dcterms:modified xsi:type="dcterms:W3CDTF">2024-01-14T12:09:52Z</dcterms:modified>
</cp:coreProperties>
</file>